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D54658E-0A48-4CBC-812F-8BE273F7175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ozpočet" sheetId="1" r:id="rId1"/>
    <sheet name="Ověření limitů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25" i="3" l="1"/>
  <c r="E31" i="3" s="1"/>
  <c r="E24" i="3"/>
  <c r="E30" i="3" s="1"/>
  <c r="E22" i="3"/>
  <c r="E19" i="3"/>
  <c r="E26" i="3" l="1"/>
  <c r="D43" i="1"/>
  <c r="D44" i="1" l="1"/>
  <c r="E28" i="3"/>
  <c r="E32" i="3" s="1"/>
  <c r="H25" i="3"/>
  <c r="H24" i="3"/>
  <c r="D45" i="1"/>
  <c r="D47" i="1" l="1"/>
  <c r="E47" i="1" s="1"/>
  <c r="E45" i="1"/>
  <c r="E46" i="1"/>
  <c r="E43" i="1"/>
  <c r="E44" i="1"/>
  <c r="F44" i="1"/>
  <c r="G18" i="3"/>
  <c r="G17" i="3"/>
  <c r="G22" i="3"/>
  <c r="H30" i="3"/>
  <c r="H31" i="3"/>
  <c r="G19" i="3"/>
  <c r="D50" i="1"/>
  <c r="F50" i="1" s="1"/>
  <c r="D49" i="1"/>
  <c r="E49" i="1" s="1"/>
  <c r="D48" i="1"/>
  <c r="E48" i="1" s="1"/>
  <c r="F47" i="1" l="1"/>
  <c r="F45" i="1"/>
  <c r="F46" i="1"/>
  <c r="F43" i="1"/>
  <c r="F48" i="1"/>
  <c r="D51" i="1"/>
  <c r="F51" i="1" s="1"/>
  <c r="E50" i="1"/>
  <c r="F49" i="1"/>
  <c r="E51" i="1" l="1"/>
</calcChain>
</file>

<file path=xl/sharedStrings.xml><?xml version="1.0" encoding="utf-8"?>
<sst xmlns="http://schemas.openxmlformats.org/spreadsheetml/2006/main" count="92" uniqueCount="71">
  <si>
    <t>Název a číslo výzvy MAS</t>
  </si>
  <si>
    <t>Název a číslo výzvy ŘO IROP</t>
  </si>
  <si>
    <t>48. výzva k předkládání žádostí o podporu, VZDĚLÁVÁNÍ – SC 5.1 (CLLD)</t>
  </si>
  <si>
    <t>Název  MAS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</si>
  <si>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</si>
  <si>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</si>
  <si>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</si>
  <si>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</si>
  <si>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</si>
  <si>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</si>
  <si>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</si>
  <si>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</si>
  <si>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</si>
  <si>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</si>
  <si>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</si>
  <si>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</si>
  <si>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 xml:space="preserve">1. vybudování, modernizace a vybavení odborných učeben ZŠ ve vazbě na přírodní vědy, polytechnické vzdělávání, cizí jazyky, práci s digitálními technologiemi; </t>
  </si>
  <si>
    <t>2. vnitřní konektivita škol</t>
  </si>
  <si>
    <t>3. školní družiny a školní kluby</t>
  </si>
  <si>
    <t>4. učebny neúplných škol</t>
  </si>
  <si>
    <t xml:space="preserve">5. doprovodná část projektu: budování a modernizace zázemí 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</si>
  <si>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</si>
  <si>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</si>
  <si>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</si>
  <si>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</si>
  <si>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</si>
  <si>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</si>
  <si>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</si>
  <si>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</si>
  <si>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</si>
  <si>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</si>
  <si>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</si>
  <si>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</si>
  <si>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</si>
  <si>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</si>
  <si>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</si>
  <si>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</si>
  <si>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</si>
  <si>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</si>
  <si>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</si>
  <si>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>zvýšení energetické účinnosti při rekonstrukci budov (pouze hlavní část projektu)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</si>
  <si>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</si>
  <si>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</si>
  <si>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</si>
  <si>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</si>
  <si>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souhrnný limit v případě kombinace limitu 10 % a 15 % (projekt musí plnit kumulativně všechny limity)</t>
  </si>
  <si>
    <t xml:space="preserve">budování a modernizace zázemí školy (stavby, přístavby, nástavby, stavební úpravy a modernizace budov, nákup vybavení, nákup stavby) </t>
  </si>
  <si>
    <t>zvýšení energetické účinnosti při rekonstrukci budov (pouze doprovodná část projektu)</t>
  </si>
  <si>
    <t>souhrnný limit 30 % budování a modernizace zázemí školy a zvýšení energetické účinnosti v doprovodné částí</t>
  </si>
  <si>
    <t>přímé výdaje na oblast intervence 122</t>
  </si>
  <si>
    <t>přímé výdaje na oblast intervence 044</t>
  </si>
  <si>
    <t>Přímé výdaje celkem</t>
  </si>
  <si>
    <t>Nepřímé náklady celkem (hodnota 7 % přímých výdajů)</t>
  </si>
  <si>
    <t>výdaje na oblast intervence 122 včetně příslušných nepřímých výdajů</t>
  </si>
  <si>
    <t>výdaje na oblast intervence 044 včetně příslušných nepřímých výdajů</t>
  </si>
  <si>
    <t>6. Nezpůsobilé výdaje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</si>
  <si>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</si>
  <si>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</si>
  <si>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</si>
  <si>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</si>
  <si>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</si>
  <si>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</si>
  <si>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</si>
  <si>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</si>
  <si>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</si>
  <si>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</si>
  <si>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</si>
  <si>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>MAS Strážnicko, z. s.</t>
  </si>
  <si>
    <t>1. výzva IROP - Vzdělávání</t>
  </si>
  <si>
    <t>Rozpočet projektu</t>
  </si>
  <si>
    <r>
  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6
*** Pokud v rozpočtu bude chybět místo na další položky - přidejte řádky do dané části mezi položky 4 a X a položky přejmenujte.
</t>
    </r>
    <r>
      <rPr>
        <i/>
        <sz val="10"/>
        <color rgb="FFFF0000"/>
        <rFont val="Calibri"/>
        <family val="2"/>
        <charset val="238"/>
        <scheme val="minor"/>
      </rPr>
      <t xml:space="preserve">**** V případě již existujícího položkového rozpočtu stavebních prací, pořizovaného vybavení, či konektivity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</si>
</sst>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1" applyFont="1" applyAlignment="1">
      <alignment vertical="center"/>
    </xf>
    <xf numFmtId="165" fontId="7" fillId="0" borderId="0" xfId="1" applyNumberFormat="1"/>
    <xf numFmtId="0" fontId="7" fillId="0" borderId="0" xfId="1"/>
    <xf numFmtId="0" fontId="9" fillId="0" borderId="7" xfId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0" fontId="9" fillId="0" borderId="2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7" fillId="0" borderId="9" xfId="1" applyBorder="1" applyAlignment="1">
      <alignment vertical="top"/>
    </xf>
    <xf numFmtId="165" fontId="9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10" xfId="1" applyFont="1" applyBorder="1" applyAlignment="1">
      <alignment vertical="top"/>
    </xf>
    <xf numFmtId="0" fontId="7" fillId="6" borderId="11" xfId="1" applyFill="1" applyBorder="1" applyAlignment="1">
      <alignment vertical="top"/>
    </xf>
    <xf numFmtId="165" fontId="9" fillId="0" borderId="12" xfId="1" applyNumberFormat="1" applyFont="1" applyBorder="1" applyAlignment="1">
      <alignment vertical="top"/>
    </xf>
    <xf numFmtId="0" fontId="9" fillId="0" borderId="12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5" borderId="6" xfId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65" fontId="10" fillId="0" borderId="1" xfId="1" applyNumberFormat="1" applyFont="1" applyBorder="1"/>
    <xf numFmtId="0" fontId="7" fillId="0" borderId="3" xfId="1" applyBorder="1"/>
    <xf numFmtId="0" fontId="7" fillId="0" borderId="1" xfId="1" applyBorder="1"/>
    <xf numFmtId="0" fontId="7" fillId="0" borderId="5" xfId="1" applyBorder="1"/>
    <xf numFmtId="0" fontId="9" fillId="7" borderId="1" xfId="1" applyFont="1" applyFill="1" applyBorder="1" applyAlignment="1">
      <alignment vertical="top"/>
    </xf>
    <xf numFmtId="165" fontId="10" fillId="7" borderId="1" xfId="1" applyNumberFormat="1" applyFont="1" applyFill="1" applyBorder="1"/>
    <xf numFmtId="0" fontId="9" fillId="7" borderId="1" xfId="1" applyFont="1" applyFill="1" applyBorder="1"/>
    <xf numFmtId="0" fontId="7" fillId="7" borderId="3" xfId="1" applyFill="1" applyBorder="1"/>
    <xf numFmtId="0" fontId="7" fillId="7" borderId="1" xfId="1" applyFill="1" applyBorder="1"/>
    <xf numFmtId="0" fontId="7" fillId="7" borderId="5" xfId="1" applyFill="1" applyBorder="1"/>
    <xf numFmtId="0" fontId="11" fillId="0" borderId="1" xfId="1" applyFont="1" applyBorder="1" applyAlignment="1">
      <alignment horizontal="left" vertical="center" wrapText="1" indent="3"/>
    </xf>
    <xf numFmtId="165" fontId="7" fillId="0" borderId="1" xfId="1" applyNumberFormat="1" applyBorder="1" applyAlignment="1">
      <alignment vertical="center"/>
    </xf>
    <xf numFmtId="0" fontId="7" fillId="6" borderId="1" xfId="1" applyFill="1" applyBorder="1" applyAlignment="1">
      <alignment vertical="center"/>
    </xf>
    <xf numFmtId="164" fontId="10" fillId="6" borderId="3" xfId="1" applyNumberFormat="1" applyFont="1" applyFill="1" applyBorder="1" applyAlignment="1">
      <alignment vertical="center"/>
    </xf>
    <xf numFmtId="164" fontId="7" fillId="8" borderId="1" xfId="1" applyNumberForma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7" fillId="0" borderId="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1" xfId="1" applyBorder="1" applyAlignment="1">
      <alignment horizontal="left" vertical="center" wrapText="1" indent="3"/>
    </xf>
    <xf numFmtId="164" fontId="7" fillId="8" borderId="3" xfId="1" applyNumberFormat="1" applyFill="1" applyBorder="1" applyAlignment="1">
      <alignment vertical="center"/>
    </xf>
    <xf numFmtId="164" fontId="10" fillId="6" borderId="1" xfId="1" applyNumberFormat="1" applyFont="1" applyFill="1" applyBorder="1" applyAlignment="1">
      <alignment vertical="center"/>
    </xf>
    <xf numFmtId="0" fontId="7" fillId="8" borderId="1" xfId="1" applyFill="1" applyBorder="1" applyAlignment="1">
      <alignment vertical="center"/>
    </xf>
    <xf numFmtId="165" fontId="7" fillId="7" borderId="1" xfId="1" applyNumberFormat="1" applyFill="1" applyBorder="1" applyAlignment="1">
      <alignment vertical="center"/>
    </xf>
    <xf numFmtId="0" fontId="7" fillId="7" borderId="1" xfId="1" applyFill="1" applyBorder="1" applyAlignment="1">
      <alignment vertical="center"/>
    </xf>
    <xf numFmtId="164" fontId="10" fillId="7" borderId="1" xfId="1" applyNumberFormat="1" applyFont="1" applyFill="1" applyBorder="1" applyAlignment="1">
      <alignment vertical="center"/>
    </xf>
    <xf numFmtId="164" fontId="7" fillId="7" borderId="3" xfId="1" applyNumberFormat="1" applyFill="1" applyBorder="1" applyAlignment="1">
      <alignment vertical="center"/>
    </xf>
    <xf numFmtId="0" fontId="7" fillId="7" borderId="5" xfId="1" applyFill="1" applyBorder="1" applyAlignment="1">
      <alignment vertical="center"/>
    </xf>
    <xf numFmtId="0" fontId="7" fillId="8" borderId="1" xfId="1" applyFill="1" applyBorder="1" applyAlignment="1">
      <alignment horizontal="left" indent="3"/>
    </xf>
    <xf numFmtId="165" fontId="7" fillId="0" borderId="1" xfId="1" applyNumberFormat="1" applyBorder="1"/>
    <xf numFmtId="0" fontId="7" fillId="6" borderId="1" xfId="1" applyFill="1" applyBorder="1"/>
    <xf numFmtId="164" fontId="10" fillId="6" borderId="1" xfId="1" applyNumberFormat="1" applyFont="1" applyFill="1" applyBorder="1"/>
    <xf numFmtId="10" fontId="0" fillId="8" borderId="3" xfId="2" applyNumberFormat="1" applyFont="1" applyFill="1" applyBorder="1"/>
    <xf numFmtId="10" fontId="10" fillId="8" borderId="1" xfId="1" applyNumberFormat="1" applyFont="1" applyFill="1" applyBorder="1"/>
    <xf numFmtId="10" fontId="0" fillId="0" borderId="3" xfId="2" applyNumberFormat="1" applyFont="1" applyFill="1" applyBorder="1"/>
    <xf numFmtId="0" fontId="7" fillId="9" borderId="1" xfId="1" applyFill="1" applyBorder="1" applyAlignment="1">
      <alignment horizontal="left" indent="3"/>
    </xf>
    <xf numFmtId="165" fontId="7" fillId="9" borderId="1" xfId="1" applyNumberFormat="1" applyFill="1" applyBorder="1"/>
    <xf numFmtId="0" fontId="7" fillId="9" borderId="1" xfId="1" applyFill="1" applyBorder="1"/>
    <xf numFmtId="164" fontId="10" fillId="9" borderId="1" xfId="1" applyNumberFormat="1" applyFont="1" applyFill="1" applyBorder="1"/>
    <xf numFmtId="10" fontId="0" fillId="9" borderId="1" xfId="2" applyNumberFormat="1" applyFont="1" applyFill="1" applyBorder="1"/>
    <xf numFmtId="10" fontId="10" fillId="9" borderId="1" xfId="1" applyNumberFormat="1" applyFont="1" applyFill="1" applyBorder="1"/>
    <xf numFmtId="0" fontId="7" fillId="8" borderId="1" xfId="1" applyFill="1" applyBorder="1" applyAlignment="1">
      <alignment horizontal="left" wrapText="1" indent="3"/>
    </xf>
    <xf numFmtId="165" fontId="7" fillId="8" borderId="1" xfId="1" applyNumberFormat="1" applyFill="1" applyBorder="1"/>
    <xf numFmtId="10" fontId="0" fillId="8" borderId="1" xfId="2" applyNumberFormat="1" applyFont="1" applyFill="1" applyBorder="1"/>
    <xf numFmtId="0" fontId="7" fillId="8" borderId="1" xfId="1" applyFill="1" applyBorder="1"/>
    <xf numFmtId="0" fontId="7" fillId="9" borderId="1" xfId="1" applyFill="1" applyBorder="1" applyAlignment="1">
      <alignment horizontal="left" wrapText="1" indent="3"/>
    </xf>
    <xf numFmtId="0" fontId="12" fillId="9" borderId="1" xfId="1" applyFont="1" applyFill="1" applyBorder="1"/>
    <xf numFmtId="0" fontId="10" fillId="0" borderId="0" xfId="1" applyFont="1"/>
    <xf numFmtId="0" fontId="10" fillId="9" borderId="1" xfId="1" applyFont="1" applyFill="1" applyBorder="1"/>
    <xf numFmtId="164" fontId="10" fillId="9" borderId="3" xfId="1" applyNumberFormat="1" applyFont="1" applyFill="1" applyBorder="1"/>
    <xf numFmtId="0" fontId="9" fillId="10" borderId="1" xfId="1" applyFont="1" applyFill="1" applyBorder="1"/>
    <xf numFmtId="165" fontId="10" fillId="10" borderId="1" xfId="1" applyNumberFormat="1" applyFont="1" applyFill="1" applyBorder="1"/>
    <xf numFmtId="164" fontId="13" fillId="10" borderId="1" xfId="1" applyNumberFormat="1" applyFont="1" applyFill="1" applyBorder="1"/>
    <xf numFmtId="164" fontId="9" fillId="10" borderId="3" xfId="1" applyNumberFormat="1" applyFont="1" applyFill="1" applyBorder="1"/>
    <xf numFmtId="0" fontId="7" fillId="10" borderId="1" xfId="1" applyFill="1" applyBorder="1"/>
    <xf numFmtId="165" fontId="10" fillId="9" borderId="1" xfId="1" applyNumberFormat="1" applyFont="1" applyFill="1" applyBorder="1"/>
    <xf numFmtId="0" fontId="9" fillId="5" borderId="1" xfId="1" applyFont="1" applyFill="1" applyBorder="1" applyAlignment="1">
      <alignment vertical="center"/>
    </xf>
    <xf numFmtId="165" fontId="9" fillId="5" borderId="1" xfId="1" applyNumberFormat="1" applyFont="1" applyFill="1" applyBorder="1"/>
    <xf numFmtId="0" fontId="9" fillId="5" borderId="1" xfId="1" applyFont="1" applyFill="1" applyBorder="1"/>
    <xf numFmtId="164" fontId="13" fillId="5" borderId="1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10" fontId="9" fillId="5" borderId="5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showWhiteSpace="0" view="pageLayout" topLeftCell="A32" zoomScale="80" zoomScaleNormal="100" zoomScalePageLayoutView="80" workbookViewId="0">
      <selection activeCell="K50" sqref="K50"/>
    </sheetView>
  </sheetViews>
  <sheetFormatPr defaultRowHeight="15" x14ac:dyDescent="0.25"/>
  <cols>
    <col min="2" max="2" width="19.140625" customWidth="1"/>
    <col min="3" max="3" width="14.5703125" bestFit="1" customWidth="1"/>
    <col min="4" max="4" width="13.7109375" bestFit="1" customWidth="1"/>
    <col min="5" max="5" width="42.28515625" customWidth="1"/>
    <col min="6" max="6" width="19.5703125" customWidth="1"/>
  </cols>
  <sheetData>
    <row r="1" spans="1:5" ht="0.6" customHeight="1" x14ac:dyDescent="0.25"/>
    <row r="2" spans="1:5" ht="18.75" x14ac:dyDescent="0.3">
      <c r="A2" s="1" t="s">
        <v>69</v>
      </c>
    </row>
    <row r="3" spans="1:5" ht="14.45" customHeight="1" x14ac:dyDescent="0.25">
      <c r="A3" s="102" t="s">
        <v>3</v>
      </c>
      <c r="B3" s="102"/>
      <c r="C3" s="103" t="s">
        <v>67</v>
      </c>
      <c r="D3" s="104"/>
      <c r="E3" s="104"/>
    </row>
    <row r="4" spans="1:5" ht="14.45" customHeight="1" x14ac:dyDescent="0.25">
      <c r="A4" s="102" t="s">
        <v>0</v>
      </c>
      <c r="B4" s="102"/>
      <c r="C4" s="105" t="s">
        <v>68</v>
      </c>
      <c r="D4" s="104"/>
      <c r="E4" s="104"/>
    </row>
    <row r="5" spans="1:5" ht="14.45" customHeight="1" x14ac:dyDescent="0.25">
      <c r="A5" s="102" t="s">
        <v>1</v>
      </c>
      <c r="B5" s="102"/>
      <c r="C5" s="104" t="s">
        <v>2</v>
      </c>
      <c r="D5" s="104"/>
      <c r="E5" s="104"/>
    </row>
    <row r="7" spans="1:5" ht="34.15" customHeight="1" x14ac:dyDescent="0.25">
      <c r="A7" s="108" t="s">
        <v>4</v>
      </c>
      <c r="B7" s="108"/>
      <c r="C7" s="106"/>
      <c r="D7" s="106"/>
      <c r="E7" s="106"/>
    </row>
    <row r="8" spans="1:5" ht="27.6" customHeight="1" x14ac:dyDescent="0.25">
      <c r="A8" s="108" t="s">
        <v>5</v>
      </c>
      <c r="B8" s="108"/>
      <c r="C8" s="106"/>
      <c r="D8" s="106"/>
      <c r="E8" s="106"/>
    </row>
    <row r="9" spans="1:5" x14ac:dyDescent="0.25">
      <c r="A9" s="3" t="s">
        <v>6</v>
      </c>
      <c r="B9" s="3" t="s">
        <v>7</v>
      </c>
      <c r="C9" s="3" t="s">
        <v>21</v>
      </c>
      <c r="D9" s="3" t="s">
        <v>9</v>
      </c>
      <c r="E9" s="3" t="s">
        <v>8</v>
      </c>
    </row>
    <row r="10" spans="1:5" ht="29.45" customHeight="1" x14ac:dyDescent="0.25">
      <c r="A10" s="107" t="s">
        <v>16</v>
      </c>
      <c r="B10" s="95"/>
      <c r="C10" s="95"/>
      <c r="D10" s="95"/>
      <c r="E10" s="95"/>
    </row>
    <row r="11" spans="1:5" x14ac:dyDescent="0.25">
      <c r="A11" s="2" t="s">
        <v>12</v>
      </c>
      <c r="B11" s="2"/>
      <c r="C11" s="2"/>
      <c r="D11" s="4"/>
      <c r="E11" s="5"/>
    </row>
    <row r="12" spans="1:5" x14ac:dyDescent="0.25">
      <c r="A12" s="2" t="s">
        <v>13</v>
      </c>
      <c r="B12" s="2"/>
      <c r="C12" s="2"/>
      <c r="D12" s="4"/>
      <c r="E12" s="5"/>
    </row>
    <row r="13" spans="1:5" x14ac:dyDescent="0.25">
      <c r="A13" s="2" t="s">
        <v>14</v>
      </c>
      <c r="B13" s="2"/>
      <c r="C13" s="2"/>
      <c r="D13" s="4"/>
      <c r="E13" s="5"/>
    </row>
    <row r="14" spans="1:5" x14ac:dyDescent="0.25">
      <c r="A14" s="2" t="s">
        <v>15</v>
      </c>
      <c r="B14" s="2"/>
      <c r="C14" s="2"/>
      <c r="D14" s="4"/>
      <c r="E14" s="5"/>
    </row>
    <row r="15" spans="1:5" x14ac:dyDescent="0.25">
      <c r="A15" s="2" t="s">
        <v>66</v>
      </c>
      <c r="B15" s="2"/>
      <c r="C15" s="2"/>
      <c r="D15" s="4"/>
      <c r="E15" s="5"/>
    </row>
    <row r="16" spans="1:5" x14ac:dyDescent="0.25">
      <c r="A16" s="93" t="s">
        <v>17</v>
      </c>
      <c r="B16" s="94"/>
      <c r="C16" s="94"/>
      <c r="D16" s="94"/>
      <c r="E16" s="94"/>
    </row>
    <row r="17" spans="1:5" x14ac:dyDescent="0.25">
      <c r="A17" s="2" t="s">
        <v>12</v>
      </c>
      <c r="B17" s="2"/>
      <c r="C17" s="2"/>
      <c r="D17" s="4"/>
      <c r="E17" s="5"/>
    </row>
    <row r="18" spans="1:5" x14ac:dyDescent="0.25">
      <c r="A18" s="2" t="s">
        <v>13</v>
      </c>
      <c r="B18" s="2"/>
      <c r="C18" s="2"/>
      <c r="D18" s="4"/>
      <c r="E18" s="5"/>
    </row>
    <row r="19" spans="1:5" x14ac:dyDescent="0.25">
      <c r="A19" s="2" t="s">
        <v>14</v>
      </c>
      <c r="B19" s="2"/>
      <c r="C19" s="2"/>
      <c r="D19" s="4"/>
      <c r="E19" s="5"/>
    </row>
    <row r="20" spans="1:5" x14ac:dyDescent="0.25">
      <c r="A20" s="2" t="s">
        <v>15</v>
      </c>
      <c r="B20" s="2"/>
      <c r="C20" s="2"/>
      <c r="D20" s="4"/>
      <c r="E20" s="5"/>
    </row>
    <row r="21" spans="1:5" x14ac:dyDescent="0.25">
      <c r="A21" s="2" t="s">
        <v>66</v>
      </c>
      <c r="B21" s="2"/>
      <c r="C21" s="2"/>
      <c r="D21" s="4"/>
      <c r="E21" s="5"/>
    </row>
    <row r="22" spans="1:5" x14ac:dyDescent="0.25">
      <c r="A22" s="95" t="s">
        <v>18</v>
      </c>
      <c r="B22" s="95"/>
      <c r="C22" s="95"/>
      <c r="D22" s="95"/>
      <c r="E22" s="95"/>
    </row>
    <row r="23" spans="1:5" x14ac:dyDescent="0.25">
      <c r="A23" s="2" t="s">
        <v>12</v>
      </c>
      <c r="B23" s="2"/>
      <c r="C23" s="2"/>
      <c r="D23" s="4"/>
      <c r="E23" s="5"/>
    </row>
    <row r="24" spans="1:5" x14ac:dyDescent="0.25">
      <c r="A24" s="2" t="s">
        <v>13</v>
      </c>
      <c r="B24" s="2"/>
      <c r="C24" s="2"/>
      <c r="D24" s="4"/>
      <c r="E24" s="5"/>
    </row>
    <row r="25" spans="1:5" x14ac:dyDescent="0.25">
      <c r="A25" s="2" t="s">
        <v>14</v>
      </c>
      <c r="B25" s="2"/>
      <c r="C25" s="2"/>
      <c r="D25" s="4"/>
      <c r="E25" s="5"/>
    </row>
    <row r="26" spans="1:5" x14ac:dyDescent="0.25">
      <c r="A26" s="2" t="s">
        <v>15</v>
      </c>
      <c r="B26" s="2"/>
      <c r="C26" s="2"/>
      <c r="D26" s="4"/>
      <c r="E26" s="5"/>
    </row>
    <row r="27" spans="1:5" x14ac:dyDescent="0.25">
      <c r="A27" s="2" t="s">
        <v>66</v>
      </c>
      <c r="B27" s="2"/>
      <c r="C27" s="2"/>
      <c r="D27" s="4"/>
      <c r="E27" s="5"/>
    </row>
    <row r="28" spans="1:5" x14ac:dyDescent="0.25">
      <c r="A28" s="95" t="s">
        <v>19</v>
      </c>
      <c r="B28" s="95"/>
      <c r="C28" s="95"/>
      <c r="D28" s="95"/>
      <c r="E28" s="95"/>
    </row>
    <row r="29" spans="1:5" x14ac:dyDescent="0.25">
      <c r="A29" s="2" t="s">
        <v>12</v>
      </c>
      <c r="B29" s="2"/>
      <c r="C29" s="2"/>
      <c r="D29" s="4"/>
      <c r="E29" s="5"/>
    </row>
    <row r="30" spans="1:5" x14ac:dyDescent="0.25">
      <c r="A30" s="2" t="s">
        <v>13</v>
      </c>
      <c r="B30" s="2"/>
      <c r="C30" s="2"/>
      <c r="D30" s="4"/>
      <c r="E30" s="5"/>
    </row>
    <row r="31" spans="1:5" x14ac:dyDescent="0.25">
      <c r="A31" s="2" t="s">
        <v>14</v>
      </c>
      <c r="B31" s="2"/>
      <c r="C31" s="2"/>
      <c r="D31" s="4"/>
      <c r="E31" s="5"/>
    </row>
    <row r="32" spans="1:5" x14ac:dyDescent="0.25">
      <c r="A32" s="2" t="s">
        <v>15</v>
      </c>
      <c r="B32" s="2"/>
      <c r="C32" s="2"/>
      <c r="D32" s="4"/>
      <c r="E32" s="5"/>
    </row>
    <row r="33" spans="1:6" x14ac:dyDescent="0.25">
      <c r="A33" s="2" t="s">
        <v>66</v>
      </c>
      <c r="B33" s="2"/>
      <c r="C33" s="2"/>
      <c r="D33" s="4"/>
      <c r="E33" s="5"/>
    </row>
    <row r="34" spans="1:6" x14ac:dyDescent="0.25">
      <c r="A34" s="95" t="s">
        <v>20</v>
      </c>
      <c r="B34" s="95"/>
      <c r="C34" s="95"/>
      <c r="D34" s="95"/>
      <c r="E34" s="95"/>
    </row>
    <row r="35" spans="1:6" x14ac:dyDescent="0.25">
      <c r="A35" s="2" t="s">
        <v>12</v>
      </c>
      <c r="B35" s="2"/>
      <c r="C35" s="2"/>
      <c r="D35" s="4"/>
      <c r="E35" s="5"/>
    </row>
    <row r="36" spans="1:6" x14ac:dyDescent="0.25">
      <c r="A36" s="2" t="s">
        <v>13</v>
      </c>
      <c r="B36" s="2"/>
      <c r="C36" s="2"/>
      <c r="D36" s="4"/>
      <c r="E36" s="5"/>
    </row>
    <row r="37" spans="1:6" x14ac:dyDescent="0.25">
      <c r="A37" s="2" t="s">
        <v>14</v>
      </c>
      <c r="B37" s="2"/>
      <c r="C37" s="2"/>
      <c r="D37" s="4"/>
      <c r="E37" s="5"/>
    </row>
    <row r="38" spans="1:6" x14ac:dyDescent="0.25">
      <c r="A38" s="2" t="s">
        <v>15</v>
      </c>
      <c r="B38" s="2"/>
      <c r="C38" s="2"/>
      <c r="D38" s="4"/>
      <c r="E38" s="6"/>
    </row>
    <row r="39" spans="1:6" x14ac:dyDescent="0.25">
      <c r="A39" s="2" t="s">
        <v>66</v>
      </c>
      <c r="B39" s="2"/>
      <c r="C39" s="2"/>
      <c r="D39" s="4"/>
      <c r="E39" s="5"/>
    </row>
    <row r="40" spans="1:6" x14ac:dyDescent="0.25">
      <c r="A40" s="95" t="s">
        <v>55</v>
      </c>
      <c r="B40" s="95"/>
      <c r="C40" s="95"/>
      <c r="D40" s="95"/>
      <c r="E40" s="95"/>
    </row>
    <row r="41" spans="1:6" ht="34.9" customHeight="1" x14ac:dyDescent="0.25">
      <c r="A41" s="5" t="s">
        <v>56</v>
      </c>
      <c r="B41" s="2"/>
      <c r="C41" s="91" t="s">
        <v>65</v>
      </c>
      <c r="D41" s="4"/>
      <c r="E41" s="5"/>
    </row>
    <row r="42" spans="1:6" ht="34.9" customHeight="1" x14ac:dyDescent="0.25">
      <c r="A42" s="110" t="s">
        <v>61</v>
      </c>
      <c r="B42" s="111"/>
      <c r="C42" s="111"/>
      <c r="D42" s="89" t="s">
        <v>62</v>
      </c>
      <c r="E42" s="92" t="s">
        <v>64</v>
      </c>
      <c r="F42" s="92" t="s">
        <v>63</v>
      </c>
    </row>
    <row r="43" spans="1:6" x14ac:dyDescent="0.25">
      <c r="A43" s="96" t="s">
        <v>10</v>
      </c>
      <c r="B43" s="97"/>
      <c r="C43" s="98"/>
      <c r="D43" s="87">
        <f>SUM(D11:D15,D17:D21,D23:D27,D29:D33,D35:D39)</f>
        <v>0</v>
      </c>
      <c r="E43" s="90" t="e">
        <f>D43/$D$45</f>
        <v>#DIV/0!</v>
      </c>
      <c r="F43" s="90" t="e">
        <f t="shared" ref="F43:F51" si="0">D43/$D$47</f>
        <v>#DIV/0!</v>
      </c>
    </row>
    <row r="44" spans="1:6" x14ac:dyDescent="0.25">
      <c r="A44" s="99" t="s">
        <v>11</v>
      </c>
      <c r="B44" s="100"/>
      <c r="C44" s="101"/>
      <c r="D44" s="88">
        <f>D43*0.07</f>
        <v>0</v>
      </c>
      <c r="E44" s="90" t="e">
        <f t="shared" ref="E44:E51" si="1">D44/$D$45</f>
        <v>#DIV/0!</v>
      </c>
      <c r="F44" s="90" t="e">
        <f t="shared" si="0"/>
        <v>#DIV/0!</v>
      </c>
    </row>
    <row r="45" spans="1:6" x14ac:dyDescent="0.25">
      <c r="A45" s="99" t="s">
        <v>22</v>
      </c>
      <c r="B45" s="100"/>
      <c r="C45" s="101"/>
      <c r="D45" s="88">
        <f>D43+D44</f>
        <v>0</v>
      </c>
      <c r="E45" s="90" t="e">
        <f t="shared" si="1"/>
        <v>#DIV/0!</v>
      </c>
      <c r="F45" s="90" t="e">
        <f t="shared" si="0"/>
        <v>#DIV/0!</v>
      </c>
    </row>
    <row r="46" spans="1:6" x14ac:dyDescent="0.25">
      <c r="A46" s="99" t="s">
        <v>57</v>
      </c>
      <c r="B46" s="100"/>
      <c r="C46" s="101"/>
      <c r="D46" s="88">
        <f>D41</f>
        <v>0</v>
      </c>
      <c r="E46" s="90" t="e">
        <f t="shared" si="1"/>
        <v>#DIV/0!</v>
      </c>
      <c r="F46" s="90" t="e">
        <f t="shared" si="0"/>
        <v>#DIV/0!</v>
      </c>
    </row>
    <row r="47" spans="1:6" x14ac:dyDescent="0.25">
      <c r="A47" s="99" t="s">
        <v>58</v>
      </c>
      <c r="B47" s="100"/>
      <c r="C47" s="101"/>
      <c r="D47" s="88">
        <f>D45+D46</f>
        <v>0</v>
      </c>
      <c r="E47" s="90" t="e">
        <f t="shared" si="1"/>
        <v>#DIV/0!</v>
      </c>
      <c r="F47" s="90" t="e">
        <f t="shared" si="0"/>
        <v>#DIV/0!</v>
      </c>
    </row>
    <row r="48" spans="1:6" x14ac:dyDescent="0.25">
      <c r="A48" s="99" t="s">
        <v>23</v>
      </c>
      <c r="B48" s="100"/>
      <c r="C48" s="101"/>
      <c r="D48" s="88">
        <f>D45*0.8</f>
        <v>0</v>
      </c>
      <c r="E48" s="90" t="e">
        <f t="shared" si="1"/>
        <v>#DIV/0!</v>
      </c>
      <c r="F48" s="90" t="e">
        <f t="shared" si="0"/>
        <v>#DIV/0!</v>
      </c>
    </row>
    <row r="49" spans="1:6" x14ac:dyDescent="0.25">
      <c r="A49" s="99" t="s">
        <v>24</v>
      </c>
      <c r="B49" s="100"/>
      <c r="C49" s="101"/>
      <c r="D49" s="88">
        <f>D45*0.15</f>
        <v>0</v>
      </c>
      <c r="E49" s="90" t="e">
        <f t="shared" si="1"/>
        <v>#DIV/0!</v>
      </c>
      <c r="F49" s="90" t="e">
        <f t="shared" si="0"/>
        <v>#DIV/0!</v>
      </c>
    </row>
    <row r="50" spans="1:6" x14ac:dyDescent="0.25">
      <c r="A50" s="99" t="s">
        <v>59</v>
      </c>
      <c r="B50" s="100"/>
      <c r="C50" s="101"/>
      <c r="D50" s="88">
        <f>D45*0.05</f>
        <v>0</v>
      </c>
      <c r="E50" s="90" t="e">
        <f t="shared" si="1"/>
        <v>#DIV/0!</v>
      </c>
      <c r="F50" s="90" t="e">
        <f t="shared" si="0"/>
        <v>#DIV/0!</v>
      </c>
    </row>
    <row r="51" spans="1:6" x14ac:dyDescent="0.25">
      <c r="A51" s="99" t="s">
        <v>60</v>
      </c>
      <c r="B51" s="100"/>
      <c r="C51" s="101"/>
      <c r="D51" s="88">
        <f>D50+D46</f>
        <v>0</v>
      </c>
      <c r="E51" s="90" t="e">
        <f t="shared" si="1"/>
        <v>#DIV/0!</v>
      </c>
      <c r="F51" s="90" t="e">
        <f t="shared" si="0"/>
        <v>#DIV/0!</v>
      </c>
    </row>
    <row r="52" spans="1:6" ht="178.9" customHeight="1" x14ac:dyDescent="0.25">
      <c r="A52" s="109" t="s">
        <v>70</v>
      </c>
      <c r="B52" s="109"/>
      <c r="C52" s="109"/>
      <c r="D52" s="109"/>
      <c r="E52" s="109"/>
      <c r="F52" s="109"/>
    </row>
  </sheetData>
  <mergeCells count="27">
    <mergeCell ref="A52:F52"/>
    <mergeCell ref="A46:C46"/>
    <mergeCell ref="A47:C47"/>
    <mergeCell ref="A51:C51"/>
    <mergeCell ref="A42:C42"/>
    <mergeCell ref="A48:C48"/>
    <mergeCell ref="A49:C49"/>
    <mergeCell ref="A50:C50"/>
    <mergeCell ref="A10:E10"/>
    <mergeCell ref="A7:B7"/>
    <mergeCell ref="A8:B8"/>
    <mergeCell ref="A4:B4"/>
    <mergeCell ref="A5:B5"/>
    <mergeCell ref="C8:E8"/>
    <mergeCell ref="A3:B3"/>
    <mergeCell ref="C3:E3"/>
    <mergeCell ref="C4:E4"/>
    <mergeCell ref="C5:E5"/>
    <mergeCell ref="C7:E7"/>
    <mergeCell ref="A16:E16"/>
    <mergeCell ref="A22:E22"/>
    <mergeCell ref="A43:C43"/>
    <mergeCell ref="A44:C44"/>
    <mergeCell ref="A45:C45"/>
    <mergeCell ref="A40:E40"/>
    <mergeCell ref="A28:E28"/>
    <mergeCell ref="A34:E34"/>
  </mergeCells>
  <dataValidations count="2">
    <dataValidation type="list" allowBlank="1" showInputMessage="1" showErrorMessage="1" sqref="C11:C15 C17:C21 C35:C40 C23:C27 C29:C33" xr:uid="{00000000-0002-0000-0000-000000000000}">
      <formula1>"stavební práce, pořízení majetku, služba"</formula1>
    </dataValidation>
    <dataValidation type="decimal" allowBlank="1" showInputMessage="1" showErrorMessage="1" sqref="D17:D21" xr:uid="{00000000-0002-0000-0000-000001000000}">
      <formula1>0</formula1>
      <formula2>4000000</formula2>
    </dataValidation>
  </dataValidations>
  <pageMargins left="0.7" right="0.7" top="0.75" bottom="0.75" header="0.3" footer="0.3"/>
  <pageSetup paperSize="9" scale="49" fitToWidth="0" orientation="landscape" r:id="rId1"/>
  <headerFooter differentFirst="1">
    <firstHeader>&amp;L&amp;G</firstHeader>
  </headerFooter>
  <ignoredErrors>
    <ignoredError sqref="D4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workbookViewId="0">
      <selection activeCell="B1" sqref="B1"/>
    </sheetView>
  </sheetViews>
  <sheetFormatPr defaultColWidth="8.85546875" defaultRowHeight="12.75" x14ac:dyDescent="0.2"/>
  <cols>
    <col min="1" max="1" width="2.140625" style="9" customWidth="1"/>
    <col min="2" max="2" width="90.5703125" style="9" customWidth="1"/>
    <col min="3" max="3" width="12.140625" style="8" customWidth="1"/>
    <col min="4" max="4" width="45.5703125" style="9" customWidth="1"/>
    <col min="5" max="5" width="22.42578125" style="9" customWidth="1"/>
    <col min="6" max="8" width="12.7109375" style="9" customWidth="1"/>
    <col min="9" max="9" width="15.7109375" style="9" bestFit="1" customWidth="1"/>
    <col min="10" max="16384" width="8.85546875" style="9"/>
  </cols>
  <sheetData>
    <row r="1" spans="2:8" ht="15.75" x14ac:dyDescent="0.2">
      <c r="B1" s="7" t="s">
        <v>25</v>
      </c>
    </row>
    <row r="4" spans="2:8" x14ac:dyDescent="0.2">
      <c r="B4" s="10" t="s">
        <v>26</v>
      </c>
      <c r="C4" s="11"/>
      <c r="D4" s="12"/>
      <c r="E4" s="12"/>
      <c r="F4" s="12"/>
      <c r="G4" s="12"/>
      <c r="H4" s="13"/>
    </row>
    <row r="5" spans="2:8" x14ac:dyDescent="0.2">
      <c r="B5" s="14" t="s">
        <v>27</v>
      </c>
      <c r="C5" s="15"/>
      <c r="D5" s="16"/>
      <c r="E5" s="16"/>
      <c r="F5" s="16"/>
      <c r="G5" s="16"/>
      <c r="H5" s="17"/>
    </row>
    <row r="6" spans="2:8" x14ac:dyDescent="0.2">
      <c r="B6" s="14" t="s">
        <v>28</v>
      </c>
      <c r="C6" s="15"/>
      <c r="D6" s="16"/>
      <c r="E6" s="16"/>
      <c r="F6" s="16"/>
      <c r="G6" s="16"/>
      <c r="H6" s="17"/>
    </row>
    <row r="7" spans="2:8" x14ac:dyDescent="0.2">
      <c r="B7" s="18" t="s">
        <v>29</v>
      </c>
      <c r="C7" s="19"/>
      <c r="D7" s="20"/>
      <c r="E7" s="20"/>
      <c r="F7" s="20"/>
      <c r="G7" s="20"/>
      <c r="H7" s="21"/>
    </row>
    <row r="10" spans="2:8" ht="25.5" x14ac:dyDescent="0.2">
      <c r="B10" s="22" t="s">
        <v>30</v>
      </c>
      <c r="C10" s="23" t="s">
        <v>31</v>
      </c>
      <c r="D10" s="22" t="s">
        <v>32</v>
      </c>
      <c r="E10" s="22" t="s">
        <v>33</v>
      </c>
      <c r="F10" s="22" t="s">
        <v>34</v>
      </c>
      <c r="G10" s="22" t="s">
        <v>35</v>
      </c>
      <c r="H10" s="22" t="s">
        <v>36</v>
      </c>
    </row>
    <row r="11" spans="2:8" x14ac:dyDescent="0.2">
      <c r="B11" s="24" t="s">
        <v>37</v>
      </c>
      <c r="C11" s="25"/>
      <c r="D11" s="24"/>
      <c r="E11" s="26"/>
      <c r="F11" s="27"/>
      <c r="G11" s="27"/>
      <c r="H11" s="28"/>
    </row>
    <row r="12" spans="2:8" x14ac:dyDescent="0.2">
      <c r="B12" s="29" t="s">
        <v>38</v>
      </c>
      <c r="C12" s="30"/>
      <c r="D12" s="31"/>
      <c r="E12" s="32"/>
      <c r="F12" s="33"/>
      <c r="G12" s="33"/>
      <c r="H12" s="34"/>
    </row>
    <row r="13" spans="2:8" s="42" customFormat="1" ht="63.75" x14ac:dyDescent="0.25">
      <c r="B13" s="35" t="s">
        <v>39</v>
      </c>
      <c r="C13" s="36">
        <v>122</v>
      </c>
      <c r="D13" s="37"/>
      <c r="E13" s="38"/>
      <c r="F13" s="39"/>
      <c r="G13" s="40"/>
      <c r="H13" s="41"/>
    </row>
    <row r="14" spans="2:8" s="42" customFormat="1" x14ac:dyDescent="0.25">
      <c r="B14" s="43" t="s">
        <v>40</v>
      </c>
      <c r="C14" s="36">
        <v>44</v>
      </c>
      <c r="D14" s="37"/>
      <c r="E14" s="38"/>
      <c r="F14" s="44"/>
      <c r="G14" s="40"/>
      <c r="H14" s="41"/>
    </row>
    <row r="15" spans="2:8" s="42" customFormat="1" x14ac:dyDescent="0.25">
      <c r="B15" s="43" t="s">
        <v>41</v>
      </c>
      <c r="C15" s="36">
        <v>122</v>
      </c>
      <c r="D15" s="37"/>
      <c r="E15" s="45"/>
      <c r="F15" s="44"/>
      <c r="G15" s="46"/>
      <c r="H15" s="41"/>
    </row>
    <row r="16" spans="2:8" s="42" customFormat="1" x14ac:dyDescent="0.25">
      <c r="B16" s="29" t="s">
        <v>42</v>
      </c>
      <c r="C16" s="47"/>
      <c r="D16" s="48"/>
      <c r="E16" s="49"/>
      <c r="F16" s="50"/>
      <c r="G16" s="48"/>
      <c r="H16" s="51"/>
    </row>
    <row r="17" spans="2:8" s="42" customFormat="1" ht="15" x14ac:dyDescent="0.25">
      <c r="B17" s="52" t="s">
        <v>43</v>
      </c>
      <c r="C17" s="53">
        <v>122</v>
      </c>
      <c r="D17" s="54"/>
      <c r="E17" s="55"/>
      <c r="F17" s="56">
        <v>0.1</v>
      </c>
      <c r="G17" s="57" t="e">
        <f>E17/$E$32</f>
        <v>#DIV/0!</v>
      </c>
      <c r="H17" s="41"/>
    </row>
    <row r="18" spans="2:8" s="42" customFormat="1" ht="15" x14ac:dyDescent="0.25">
      <c r="B18" s="52" t="s">
        <v>44</v>
      </c>
      <c r="C18" s="53">
        <v>122</v>
      </c>
      <c r="D18" s="54"/>
      <c r="E18" s="55"/>
      <c r="F18" s="58">
        <v>0.15</v>
      </c>
      <c r="G18" s="57" t="e">
        <f>E18/$E$32</f>
        <v>#DIV/0!</v>
      </c>
      <c r="H18" s="28"/>
    </row>
    <row r="19" spans="2:8" s="42" customFormat="1" ht="15" x14ac:dyDescent="0.25">
      <c r="B19" s="59" t="s">
        <v>45</v>
      </c>
      <c r="C19" s="60"/>
      <c r="D19" s="61"/>
      <c r="E19" s="62">
        <f>E17+E18</f>
        <v>0</v>
      </c>
      <c r="F19" s="63">
        <v>0.15</v>
      </c>
      <c r="G19" s="64" t="e">
        <f>E19/$E$32</f>
        <v>#DIV/0!</v>
      </c>
      <c r="H19" s="61"/>
    </row>
    <row r="20" spans="2:8" s="42" customFormat="1" ht="26.25" x14ac:dyDescent="0.25">
      <c r="B20" s="65" t="s">
        <v>46</v>
      </c>
      <c r="C20" s="66">
        <v>122</v>
      </c>
      <c r="D20" s="54"/>
      <c r="E20" s="55"/>
      <c r="F20" s="67"/>
      <c r="G20" s="57"/>
      <c r="H20" s="68"/>
    </row>
    <row r="21" spans="2:8" s="42" customFormat="1" ht="15" x14ac:dyDescent="0.25">
      <c r="B21" s="43" t="s">
        <v>47</v>
      </c>
      <c r="C21" s="66">
        <v>44</v>
      </c>
      <c r="D21" s="54"/>
      <c r="E21" s="55"/>
      <c r="F21" s="67"/>
      <c r="G21" s="57"/>
      <c r="H21" s="68"/>
    </row>
    <row r="22" spans="2:8" s="42" customFormat="1" ht="26.25" x14ac:dyDescent="0.25">
      <c r="B22" s="69" t="s">
        <v>48</v>
      </c>
      <c r="C22" s="60"/>
      <c r="D22" s="70"/>
      <c r="E22" s="62">
        <f>E21+E20</f>
        <v>0</v>
      </c>
      <c r="F22" s="63">
        <v>0.3</v>
      </c>
      <c r="G22" s="64" t="e">
        <f t="shared" ref="G22" si="0">E22/$E$32</f>
        <v>#DIV/0!</v>
      </c>
      <c r="H22" s="61"/>
    </row>
    <row r="23" spans="2:8" x14ac:dyDescent="0.2">
      <c r="E23" s="71"/>
    </row>
    <row r="24" spans="2:8" x14ac:dyDescent="0.2">
      <c r="B24" s="72" t="s">
        <v>49</v>
      </c>
      <c r="C24" s="60">
        <v>122</v>
      </c>
      <c r="D24" s="72"/>
      <c r="E24" s="62">
        <f>SUMIFS($E$13:$E$22,$C$13:$C$22,C24)</f>
        <v>0</v>
      </c>
      <c r="F24" s="73"/>
      <c r="G24" s="64"/>
      <c r="H24" s="64" t="e">
        <f>E24/$E$26</f>
        <v>#DIV/0!</v>
      </c>
    </row>
    <row r="25" spans="2:8" x14ac:dyDescent="0.2">
      <c r="B25" s="72" t="s">
        <v>50</v>
      </c>
      <c r="C25" s="60">
        <v>44</v>
      </c>
      <c r="D25" s="72"/>
      <c r="E25" s="62">
        <f>SUMIFS($E$13:$E$22,$C$13:$C$22,C25)</f>
        <v>0</v>
      </c>
      <c r="F25" s="73"/>
      <c r="G25" s="64"/>
      <c r="H25" s="64" t="e">
        <f>E25/$E$26</f>
        <v>#DIV/0!</v>
      </c>
    </row>
    <row r="26" spans="2:8" x14ac:dyDescent="0.2">
      <c r="B26" s="74" t="s">
        <v>51</v>
      </c>
      <c r="C26" s="75"/>
      <c r="D26" s="74"/>
      <c r="E26" s="76">
        <f>SUM(E24:E25)</f>
        <v>0</v>
      </c>
      <c r="F26" s="77"/>
      <c r="G26" s="78"/>
      <c r="H26" s="78"/>
    </row>
    <row r="27" spans="2:8" x14ac:dyDescent="0.2">
      <c r="E27" s="71"/>
    </row>
    <row r="28" spans="2:8" x14ac:dyDescent="0.2">
      <c r="B28" s="74" t="s">
        <v>52</v>
      </c>
      <c r="C28" s="75"/>
      <c r="D28" s="74"/>
      <c r="E28" s="76">
        <f>E26*0.07</f>
        <v>0</v>
      </c>
      <c r="F28" s="77"/>
      <c r="G28" s="78"/>
      <c r="H28" s="78"/>
    </row>
    <row r="29" spans="2:8" x14ac:dyDescent="0.2">
      <c r="E29" s="71"/>
    </row>
    <row r="30" spans="2:8" x14ac:dyDescent="0.2">
      <c r="B30" s="72" t="s">
        <v>53</v>
      </c>
      <c r="C30" s="79"/>
      <c r="D30" s="72"/>
      <c r="E30" s="62">
        <f>E24*1.07</f>
        <v>0</v>
      </c>
      <c r="F30" s="73"/>
      <c r="G30" s="72"/>
      <c r="H30" s="64" t="e">
        <f>E30/$E$32</f>
        <v>#DIV/0!</v>
      </c>
    </row>
    <row r="31" spans="2:8" x14ac:dyDescent="0.2">
      <c r="B31" s="72" t="s">
        <v>54</v>
      </c>
      <c r="C31" s="79"/>
      <c r="D31" s="72"/>
      <c r="E31" s="62">
        <f>E25*1.07</f>
        <v>0</v>
      </c>
      <c r="F31" s="73"/>
      <c r="G31" s="72"/>
      <c r="H31" s="64" t="e">
        <f>E31/$E$32</f>
        <v>#DIV/0!</v>
      </c>
    </row>
    <row r="32" spans="2:8" ht="27" customHeight="1" x14ac:dyDescent="0.2">
      <c r="B32" s="80" t="s">
        <v>22</v>
      </c>
      <c r="C32" s="81"/>
      <c r="D32" s="82"/>
      <c r="E32" s="83">
        <f>SUM(E26:E28)</f>
        <v>0</v>
      </c>
      <c r="F32" s="84"/>
      <c r="G32" s="85"/>
      <c r="H32" s="86"/>
    </row>
  </sheetData>
  <protectedRanges>
    <protectedRange sqref="D13:E15 D17:E18 D20:E21" name="Oblast1"/>
  </protectedRanges>
  <conditionalFormatting sqref="G17:G19 G22">
    <cfRule type="expression" dxfId="1" priority="1">
      <formula>G17&gt;F17</formula>
    </cfRule>
    <cfRule type="expression" dxfId="0" priority="2">
      <formula>G17&lt;=F17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Ověření limitů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2024-03-18T08:54:36Z</dcterms:modified>
</cp:coreProperties>
</file>